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1【学生工作部】\01【学生管理】\【4】优秀毕业生\夏季通知\"/>
    </mc:Choice>
  </mc:AlternateContent>
  <bookViews>
    <workbookView xWindow="0" yWindow="0" windowWidth="17970" windowHeight="59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1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" i="1"/>
  <c r="B20" i="1" l="1"/>
  <c r="D20" i="1"/>
</calcChain>
</file>

<file path=xl/sharedStrings.xml><?xml version="1.0" encoding="utf-8"?>
<sst xmlns="http://schemas.openxmlformats.org/spreadsheetml/2006/main" count="23" uniqueCount="23">
  <si>
    <t>宇航学院</t>
  </si>
  <si>
    <t>机电学院</t>
  </si>
  <si>
    <t>机械与车辆学院</t>
  </si>
  <si>
    <t>光电学院</t>
  </si>
  <si>
    <t>信息与电子学院</t>
  </si>
  <si>
    <t>自动化学院</t>
  </si>
  <si>
    <t>计算机学院</t>
  </si>
  <si>
    <t>材料学院</t>
  </si>
  <si>
    <t>化学与化工学院</t>
  </si>
  <si>
    <t>生命学院</t>
  </si>
  <si>
    <t>物理学院</t>
  </si>
  <si>
    <t>管理与经济学院</t>
  </si>
  <si>
    <t>总计</t>
    <phoneticPr fontId="1" type="noConversion"/>
  </si>
  <si>
    <t>校级优秀毕业生人数</t>
    <phoneticPr fontId="2" type="noConversion"/>
  </si>
  <si>
    <t>市级优秀毕业生人数</t>
    <phoneticPr fontId="2" type="noConversion"/>
  </si>
  <si>
    <t>学院</t>
    <phoneticPr fontId="1" type="noConversion"/>
  </si>
  <si>
    <t>预毕业人数</t>
    <phoneticPr fontId="2" type="noConversion"/>
  </si>
  <si>
    <t>数学与统计学院</t>
    <phoneticPr fontId="1" type="noConversion"/>
  </si>
  <si>
    <t>人文与社会科学学院</t>
    <phoneticPr fontId="1" type="noConversion"/>
  </si>
  <si>
    <t>法学院</t>
    <phoneticPr fontId="1" type="noConversion"/>
  </si>
  <si>
    <t>外国语学院</t>
    <phoneticPr fontId="1" type="noConversion"/>
  </si>
  <si>
    <t>设计与艺术学院</t>
    <phoneticPr fontId="1" type="noConversion"/>
  </si>
  <si>
    <t>徐特立学院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</si>
</sst>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605;&#19994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学院</v>
          </cell>
          <cell r="B1" t="str">
            <v>本科生</v>
          </cell>
        </row>
        <row r="2">
          <cell r="A2" t="str">
            <v>材料学院</v>
          </cell>
          <cell r="B2">
            <v>164</v>
          </cell>
        </row>
        <row r="3">
          <cell r="A3" t="str">
            <v>法学院</v>
          </cell>
          <cell r="B3">
            <v>66</v>
          </cell>
        </row>
        <row r="4">
          <cell r="A4" t="str">
            <v>管理与经济学院</v>
          </cell>
          <cell r="B4">
            <v>316</v>
          </cell>
        </row>
        <row r="5">
          <cell r="A5" t="str">
            <v>光电学院</v>
          </cell>
          <cell r="B5">
            <v>220</v>
          </cell>
        </row>
        <row r="6">
          <cell r="A6" t="str">
            <v>化学与化工学院</v>
          </cell>
          <cell r="B6">
            <v>166</v>
          </cell>
        </row>
        <row r="7">
          <cell r="A7" t="str">
            <v>机电学院</v>
          </cell>
          <cell r="B7">
            <v>203</v>
          </cell>
        </row>
        <row r="8">
          <cell r="A8" t="str">
            <v>机械与车辆学院</v>
          </cell>
          <cell r="B8">
            <v>456</v>
          </cell>
        </row>
        <row r="9">
          <cell r="A9" t="str">
            <v>计算机学院</v>
          </cell>
          <cell r="B9">
            <v>387</v>
          </cell>
        </row>
        <row r="10">
          <cell r="A10" t="str">
            <v>人文与社会科学学院</v>
          </cell>
          <cell r="B10">
            <v>120</v>
          </cell>
        </row>
        <row r="11">
          <cell r="A11" t="str">
            <v>设计与艺术学院</v>
          </cell>
          <cell r="B11">
            <v>133</v>
          </cell>
        </row>
        <row r="12">
          <cell r="A12" t="str">
            <v>生命学院</v>
          </cell>
          <cell r="B12">
            <v>111</v>
          </cell>
        </row>
        <row r="13">
          <cell r="A13" t="str">
            <v>数学与统计学院</v>
          </cell>
          <cell r="B13">
            <v>97</v>
          </cell>
        </row>
        <row r="14">
          <cell r="A14" t="str">
            <v>外国语学院</v>
          </cell>
          <cell r="B14">
            <v>85</v>
          </cell>
        </row>
        <row r="15">
          <cell r="A15" t="str">
            <v>物理学院</v>
          </cell>
          <cell r="B15">
            <v>71</v>
          </cell>
        </row>
        <row r="16">
          <cell r="A16" t="str">
            <v>信息与电子学院</v>
          </cell>
          <cell r="B16">
            <v>427</v>
          </cell>
        </row>
        <row r="17">
          <cell r="A17" t="str">
            <v>徐特立学院</v>
          </cell>
          <cell r="B17">
            <v>75</v>
          </cell>
        </row>
        <row r="18">
          <cell r="A18" t="str">
            <v>宇航学院</v>
          </cell>
          <cell r="B18">
            <v>206</v>
          </cell>
        </row>
        <row r="19">
          <cell r="A19" t="str">
            <v>自动化学院</v>
          </cell>
          <cell r="B19">
            <v>280</v>
          </cell>
        </row>
        <row r="20">
          <cell r="A20" t="str">
            <v>马克思主义学院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Layout" zoomScaleNormal="100" workbookViewId="0">
      <selection activeCell="C9" sqref="C9"/>
    </sheetView>
  </sheetViews>
  <sheetFormatPr defaultRowHeight="14.25" x14ac:dyDescent="0.2"/>
  <cols>
    <col min="1" max="1" width="19.75" customWidth="1"/>
    <col min="2" max="2" width="16.75" bestFit="1" customWidth="1"/>
    <col min="3" max="4" width="21.375" bestFit="1" customWidth="1"/>
  </cols>
  <sheetData>
    <row r="1" spans="1:4" s="1" customFormat="1" ht="19.7" customHeight="1" x14ac:dyDescent="0.2">
      <c r="A1" s="4" t="s">
        <v>15</v>
      </c>
      <c r="B1" s="5" t="s">
        <v>16</v>
      </c>
      <c r="C1" s="6" t="s">
        <v>13</v>
      </c>
      <c r="D1" s="6" t="s">
        <v>14</v>
      </c>
    </row>
    <row r="2" spans="1:4" s="1" customFormat="1" ht="19.7" customHeight="1" x14ac:dyDescent="0.2">
      <c r="A2" s="2" t="s">
        <v>0</v>
      </c>
      <c r="B2" s="3">
        <f>VLOOKUP(A2,[1]Sheet1!$A:$B,2,0)</f>
        <v>206</v>
      </c>
      <c r="C2" s="3">
        <v>21</v>
      </c>
      <c r="D2" s="3">
        <v>10</v>
      </c>
    </row>
    <row r="3" spans="1:4" s="1" customFormat="1" ht="19.7" customHeight="1" x14ac:dyDescent="0.2">
      <c r="A3" s="2" t="s">
        <v>1</v>
      </c>
      <c r="B3" s="3">
        <f>VLOOKUP(A3,[1]Sheet1!$A:$B,2,0)</f>
        <v>203</v>
      </c>
      <c r="C3" s="3">
        <v>20</v>
      </c>
      <c r="D3" s="3">
        <v>10</v>
      </c>
    </row>
    <row r="4" spans="1:4" s="1" customFormat="1" ht="19.7" customHeight="1" x14ac:dyDescent="0.2">
      <c r="A4" s="2" t="s">
        <v>2</v>
      </c>
      <c r="B4" s="3">
        <f>VLOOKUP(A4,[1]Sheet1!$A:$B,2,0)</f>
        <v>456</v>
      </c>
      <c r="C4" s="3">
        <v>46</v>
      </c>
      <c r="D4" s="3">
        <v>23</v>
      </c>
    </row>
    <row r="5" spans="1:4" s="1" customFormat="1" ht="19.7" customHeight="1" x14ac:dyDescent="0.2">
      <c r="A5" s="2" t="s">
        <v>3</v>
      </c>
      <c r="B5" s="3">
        <f>VLOOKUP(A5,[1]Sheet1!$A:$B,2,0)</f>
        <v>220</v>
      </c>
      <c r="C5" s="3">
        <v>22</v>
      </c>
      <c r="D5" s="3">
        <v>11</v>
      </c>
    </row>
    <row r="6" spans="1:4" s="1" customFormat="1" ht="19.7" customHeight="1" x14ac:dyDescent="0.2">
      <c r="A6" s="2" t="s">
        <v>4</v>
      </c>
      <c r="B6" s="3">
        <f>VLOOKUP(A6,[1]Sheet1!$A:$B,2,0)</f>
        <v>427</v>
      </c>
      <c r="C6" s="3">
        <v>43</v>
      </c>
      <c r="D6" s="3">
        <v>21</v>
      </c>
    </row>
    <row r="7" spans="1:4" s="1" customFormat="1" ht="19.7" customHeight="1" x14ac:dyDescent="0.2">
      <c r="A7" s="2" t="s">
        <v>5</v>
      </c>
      <c r="B7" s="3">
        <f>VLOOKUP(A7,[1]Sheet1!$A:$B,2,0)</f>
        <v>280</v>
      </c>
      <c r="C7" s="3">
        <v>28</v>
      </c>
      <c r="D7" s="3">
        <v>14</v>
      </c>
    </row>
    <row r="8" spans="1:4" s="1" customFormat="1" ht="19.7" customHeight="1" x14ac:dyDescent="0.2">
      <c r="A8" s="2" t="s">
        <v>6</v>
      </c>
      <c r="B8" s="3">
        <f>VLOOKUP(A8,[1]Sheet1!$A:$B,2,0)</f>
        <v>387</v>
      </c>
      <c r="C8" s="3">
        <v>39</v>
      </c>
      <c r="D8" s="3">
        <v>19</v>
      </c>
    </row>
    <row r="9" spans="1:4" s="1" customFormat="1" ht="19.7" customHeight="1" x14ac:dyDescent="0.2">
      <c r="A9" s="2" t="s">
        <v>7</v>
      </c>
      <c r="B9" s="3">
        <f>VLOOKUP(A9,[1]Sheet1!$A:$B,2,0)</f>
        <v>164</v>
      </c>
      <c r="C9" s="3">
        <v>16</v>
      </c>
      <c r="D9" s="3">
        <v>8</v>
      </c>
    </row>
    <row r="10" spans="1:4" s="1" customFormat="1" ht="19.7" customHeight="1" x14ac:dyDescent="0.2">
      <c r="A10" s="2" t="s">
        <v>8</v>
      </c>
      <c r="B10" s="3">
        <f>VLOOKUP(A10,[1]Sheet1!$A:$B,2,0)</f>
        <v>166</v>
      </c>
      <c r="C10" s="3">
        <v>17</v>
      </c>
      <c r="D10" s="3">
        <v>8</v>
      </c>
    </row>
    <row r="11" spans="1:4" s="1" customFormat="1" ht="19.7" customHeight="1" x14ac:dyDescent="0.2">
      <c r="A11" s="2" t="s">
        <v>9</v>
      </c>
      <c r="B11" s="3">
        <f>VLOOKUP(A11,[1]Sheet1!$A:$B,2,0)</f>
        <v>111</v>
      </c>
      <c r="C11" s="3">
        <v>11</v>
      </c>
      <c r="D11" s="3">
        <v>6</v>
      </c>
    </row>
    <row r="12" spans="1:4" s="1" customFormat="1" ht="19.7" customHeight="1" x14ac:dyDescent="0.2">
      <c r="A12" s="2" t="s">
        <v>17</v>
      </c>
      <c r="B12" s="3">
        <f>VLOOKUP(A12,[1]Sheet1!$A:$B,2,0)</f>
        <v>97</v>
      </c>
      <c r="C12" s="3">
        <v>10</v>
      </c>
      <c r="D12" s="3">
        <v>5</v>
      </c>
    </row>
    <row r="13" spans="1:4" s="1" customFormat="1" ht="19.7" customHeight="1" x14ac:dyDescent="0.2">
      <c r="A13" s="2" t="s">
        <v>10</v>
      </c>
      <c r="B13" s="3">
        <f>VLOOKUP(A13,[1]Sheet1!$A:$B,2,0)</f>
        <v>71</v>
      </c>
      <c r="C13" s="3">
        <v>7</v>
      </c>
      <c r="D13" s="3">
        <v>4</v>
      </c>
    </row>
    <row r="14" spans="1:4" s="1" customFormat="1" ht="19.7" customHeight="1" x14ac:dyDescent="0.2">
      <c r="A14" s="2" t="s">
        <v>11</v>
      </c>
      <c r="B14" s="3">
        <f>VLOOKUP(A14,[1]Sheet1!$A:$B,2,0)</f>
        <v>316</v>
      </c>
      <c r="C14" s="3">
        <v>32</v>
      </c>
      <c r="D14" s="3">
        <v>16</v>
      </c>
    </row>
    <row r="15" spans="1:4" s="1" customFormat="1" ht="19.7" customHeight="1" x14ac:dyDescent="0.2">
      <c r="A15" s="2" t="s">
        <v>18</v>
      </c>
      <c r="B15" s="3">
        <f>VLOOKUP(A15,[1]Sheet1!$A:$B,2,0)</f>
        <v>120</v>
      </c>
      <c r="C15" s="3">
        <v>12</v>
      </c>
      <c r="D15" s="3">
        <v>6</v>
      </c>
    </row>
    <row r="16" spans="1:4" s="1" customFormat="1" ht="19.7" customHeight="1" x14ac:dyDescent="0.2">
      <c r="A16" s="2" t="s">
        <v>19</v>
      </c>
      <c r="B16" s="3">
        <f>VLOOKUP(A16,[1]Sheet1!$A:$B,2,0)</f>
        <v>66</v>
      </c>
      <c r="C16" s="3">
        <v>7</v>
      </c>
      <c r="D16" s="3">
        <v>3</v>
      </c>
    </row>
    <row r="17" spans="1:4" s="1" customFormat="1" ht="19.7" customHeight="1" x14ac:dyDescent="0.2">
      <c r="A17" s="2" t="s">
        <v>20</v>
      </c>
      <c r="B17" s="3">
        <f>VLOOKUP(A17,[1]Sheet1!$A:$B,2,0)</f>
        <v>85</v>
      </c>
      <c r="C17" s="3">
        <v>9</v>
      </c>
      <c r="D17" s="3">
        <v>4</v>
      </c>
    </row>
    <row r="18" spans="1:4" s="1" customFormat="1" ht="19.7" customHeight="1" x14ac:dyDescent="0.2">
      <c r="A18" s="2" t="s">
        <v>21</v>
      </c>
      <c r="B18" s="3">
        <f>VLOOKUP(A18,[1]Sheet1!$A:$B,2,0)</f>
        <v>133</v>
      </c>
      <c r="C18" s="3">
        <v>13</v>
      </c>
      <c r="D18" s="3">
        <v>7</v>
      </c>
    </row>
    <row r="19" spans="1:4" s="1" customFormat="1" ht="19.7" customHeight="1" x14ac:dyDescent="0.2">
      <c r="A19" s="2" t="s">
        <v>22</v>
      </c>
      <c r="B19" s="3">
        <f>VLOOKUP(A19,[1]Sheet1!$A:$B,2,0)</f>
        <v>75</v>
      </c>
      <c r="C19" s="3">
        <v>8</v>
      </c>
      <c r="D19" s="3">
        <v>4</v>
      </c>
    </row>
    <row r="20" spans="1:4" s="1" customFormat="1" ht="19.7" customHeight="1" x14ac:dyDescent="0.2">
      <c r="A20" s="2" t="s">
        <v>12</v>
      </c>
      <c r="B20" s="2">
        <f>SUM(B2:B19)</f>
        <v>3583</v>
      </c>
      <c r="C20" s="2">
        <f t="shared" ref="C20:D20" si="0">SUM(C2:C19)</f>
        <v>361</v>
      </c>
      <c r="D20" s="2">
        <f t="shared" si="0"/>
        <v>179</v>
      </c>
    </row>
  </sheetData>
  <phoneticPr fontId="1" type="noConversion"/>
  <pageMargins left="0.7" right="0.7" top="0.75" bottom="0.75" header="0.3" footer="0.3"/>
  <pageSetup paperSize="9" orientation="portrait" r:id="rId1"/>
  <headerFooter>
    <oddHeader>&amp;L&amp;"宋体,常规"&amp;14附件1：&amp;C&amp;"黑体,常规"&amp;16 2019届夏季优秀毕业生（本科生）名额分配表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任墨璇</dc:creator>
  <cp:lastModifiedBy>任墨璇</cp:lastModifiedBy>
  <dcterms:created xsi:type="dcterms:W3CDTF">2018-12-14T06:35:20Z</dcterms:created>
  <dcterms:modified xsi:type="dcterms:W3CDTF">2019-04-24T03:44:14Z</dcterms:modified>
</cp:coreProperties>
</file>